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120" windowWidth="28215" windowHeight="1291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/>
  <c r="Q25" i="1"/>
  <c r="P25" i="1"/>
  <c r="Q21" i="1"/>
  <c r="P21" i="1"/>
  <c r="Q19" i="1"/>
  <c r="R19" i="1" s="1"/>
  <c r="P19" i="1"/>
  <c r="Q13" i="1"/>
  <c r="P13" i="1"/>
  <c r="Q7" i="1"/>
  <c r="R7" i="1" s="1"/>
  <c r="P7" i="1"/>
  <c r="P49" i="1"/>
  <c r="Q49" i="1"/>
  <c r="R49" i="1"/>
  <c r="R21" i="1"/>
  <c r="R25" i="1"/>
  <c r="P31" i="1"/>
  <c r="Q31" i="1"/>
  <c r="R31" i="1"/>
  <c r="P37" i="1"/>
  <c r="R37" i="1" s="1"/>
  <c r="Q37" i="1"/>
  <c r="P43" i="1"/>
  <c r="R43" i="1" s="1"/>
  <c r="Q43" i="1"/>
  <c r="R13" i="1"/>
</calcChain>
</file>

<file path=xl/sharedStrings.xml><?xml version="1.0" encoding="utf-8"?>
<sst xmlns="http://schemas.openxmlformats.org/spreadsheetml/2006/main" count="527" uniqueCount="27">
  <si>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</si>
  <si>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</si>
  <si>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</si>
  <si>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</si>
  <si>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</si>
  <si>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</si>
  <si>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</si>
  <si>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</si>
  <si>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</si>
  <si>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</si>
  <si>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</si>
  <si>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</si>
  <si>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</si>
  <si>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</si>
  <si>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Total</t>
  </si>
  <si>
    <t>irrigation</t>
  </si>
  <si>
    <t>Power generation</t>
  </si>
  <si>
    <t>Freshwater withdrawals by category in Levy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</si>
  <si>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</si>
  <si>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</si>
  <si>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 xml:space="preserve">Levy County is located within the Southwest Florida and the Suwannee River Water Management Districts. The values shown represent the County totals as reported by the Districts or the USGS.  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</si>
  <si>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</si>
  <si>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</si>
  <si>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</si>
  <si>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</si>
  <si>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</si>
  <si>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districts (in some cases partial data was published).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</si>
</sst>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6.855468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15</v>
      </c>
      <c r="M5" s="11"/>
      <c r="N5" s="12" t="s">
        <v>16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21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14</v>
      </c>
    </row>
    <row r="7" spans="1:18" s="14" customFormat="1" ht="15" customHeight="1" x14ac:dyDescent="0.25">
      <c r="A7" s="51">
        <v>1965</v>
      </c>
      <c r="B7" s="19">
        <v>0.4</v>
      </c>
      <c r="C7" s="19">
        <v>0</v>
      </c>
      <c r="D7" s="19">
        <v>0</v>
      </c>
      <c r="E7" s="19">
        <v>0</v>
      </c>
      <c r="F7" s="19">
        <v>0.33</v>
      </c>
      <c r="G7" s="19">
        <v>0</v>
      </c>
      <c r="H7" s="19">
        <v>0.02</v>
      </c>
      <c r="I7" s="19">
        <v>0</v>
      </c>
      <c r="J7" s="19">
        <v>1.32</v>
      </c>
      <c r="K7" s="19">
        <v>7.0000000000000007E-2</v>
      </c>
      <c r="L7" s="52" t="s">
        <v>11</v>
      </c>
      <c r="M7" s="52" t="s">
        <v>11</v>
      </c>
      <c r="N7" s="19">
        <v>0.01</v>
      </c>
      <c r="O7" s="20">
        <v>42</v>
      </c>
      <c r="P7" s="18">
        <f>SUM(B7+F7+H7+J7+N7)</f>
        <v>2.08</v>
      </c>
      <c r="Q7" s="19">
        <f>SUM(C7+G7+I7+K7+O7)</f>
        <v>42.07</v>
      </c>
      <c r="R7" s="20">
        <f>SUM(P7:Q7)</f>
        <v>44.15</v>
      </c>
    </row>
    <row r="8" spans="1:18" s="14" customFormat="1" ht="15" customHeight="1" x14ac:dyDescent="0.25">
      <c r="A8" s="53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3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3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3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2"/>
      <c r="Q12" s="31"/>
      <c r="R12" s="33"/>
    </row>
    <row r="13" spans="1:18" ht="15" customHeight="1" x14ac:dyDescent="0.25">
      <c r="A13" s="42">
        <v>1970</v>
      </c>
      <c r="B13" s="17">
        <v>0.9</v>
      </c>
      <c r="C13" s="17">
        <v>0</v>
      </c>
      <c r="D13" s="17">
        <v>0</v>
      </c>
      <c r="E13" s="17">
        <v>0</v>
      </c>
      <c r="F13" s="17">
        <v>0.65</v>
      </c>
      <c r="G13" s="17">
        <v>0</v>
      </c>
      <c r="H13" s="17">
        <v>0</v>
      </c>
      <c r="I13" s="17">
        <v>0</v>
      </c>
      <c r="J13" s="17">
        <v>0.4</v>
      </c>
      <c r="K13" s="17">
        <v>0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1.95</v>
      </c>
      <c r="Q13" s="17">
        <f>SUM(C13+G13+I13+K13+O13)</f>
        <v>0</v>
      </c>
      <c r="R13" s="25">
        <f>SUM(P13:Q13)</f>
        <v>1.95</v>
      </c>
    </row>
    <row r="14" spans="1:18" ht="15" customHeight="1" x14ac:dyDescent="0.25">
      <c r="A14" s="53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3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3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3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2"/>
      <c r="Q18" s="31"/>
      <c r="R18" s="33"/>
    </row>
    <row r="19" spans="1:18" ht="15" customHeight="1" x14ac:dyDescent="0.25">
      <c r="A19" s="42">
        <v>1975</v>
      </c>
      <c r="B19" s="17">
        <v>0.98</v>
      </c>
      <c r="C19" s="17">
        <v>0</v>
      </c>
      <c r="D19" s="17">
        <v>0</v>
      </c>
      <c r="E19" s="17">
        <v>0</v>
      </c>
      <c r="F19" s="17">
        <v>0.85</v>
      </c>
      <c r="G19" s="17">
        <v>0</v>
      </c>
      <c r="H19" s="17">
        <v>0</v>
      </c>
      <c r="I19" s="17">
        <v>0</v>
      </c>
      <c r="J19" s="17">
        <v>1.8</v>
      </c>
      <c r="K19" s="17">
        <v>0.13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3.63</v>
      </c>
      <c r="Q19" s="17">
        <f>SUM(C19+G19+I19+K19+O19)</f>
        <v>0.13</v>
      </c>
      <c r="R19" s="25">
        <f>SUM(P19:Q19)</f>
        <v>3.76</v>
      </c>
    </row>
    <row r="20" spans="1:18" ht="15" customHeight="1" x14ac:dyDescent="0.25">
      <c r="A20" s="53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3">
        <v>1977</v>
      </c>
      <c r="B21" s="17">
        <v>1.05</v>
      </c>
      <c r="C21" s="17">
        <v>0</v>
      </c>
      <c r="D21" s="17">
        <v>0</v>
      </c>
      <c r="E21" s="17">
        <v>0</v>
      </c>
      <c r="F21" s="17">
        <v>0.86</v>
      </c>
      <c r="G21" s="17">
        <v>0</v>
      </c>
      <c r="H21" s="17">
        <v>0</v>
      </c>
      <c r="I21" s="17">
        <v>0</v>
      </c>
      <c r="J21" s="17">
        <v>2.2999999999999998</v>
      </c>
      <c r="K21" s="17">
        <v>0.54</v>
      </c>
      <c r="L21" s="21" t="s">
        <v>11</v>
      </c>
      <c r="M21" s="21" t="s">
        <v>11</v>
      </c>
      <c r="N21" s="26">
        <v>0</v>
      </c>
      <c r="O21" s="55">
        <v>0</v>
      </c>
      <c r="P21" s="24">
        <f>SUM(B21+F21+H21+J21+N21)</f>
        <v>4.21</v>
      </c>
      <c r="Q21" s="17">
        <f>SUM(C21+G21+I21+K21+O21)</f>
        <v>0.54</v>
      </c>
      <c r="R21" s="25">
        <f>SUM(P21:Q21)</f>
        <v>4.75</v>
      </c>
    </row>
    <row r="22" spans="1:18" ht="15" customHeight="1" x14ac:dyDescent="0.25">
      <c r="A22" s="53">
        <v>1978</v>
      </c>
      <c r="B22" s="17">
        <v>0.95</v>
      </c>
      <c r="C22" s="17">
        <v>0</v>
      </c>
      <c r="D22" s="21">
        <v>0</v>
      </c>
      <c r="E22" s="21">
        <v>0</v>
      </c>
      <c r="F22" s="21">
        <v>0.97</v>
      </c>
      <c r="G22" s="21">
        <v>0</v>
      </c>
      <c r="H22" s="21">
        <v>0</v>
      </c>
      <c r="I22" s="21">
        <v>0</v>
      </c>
      <c r="J22" s="21">
        <v>1.8</v>
      </c>
      <c r="K22" s="21">
        <v>0.7</v>
      </c>
      <c r="L22" s="21" t="s">
        <v>11</v>
      </c>
      <c r="M22" s="21" t="s">
        <v>11</v>
      </c>
      <c r="N22" s="21">
        <v>0</v>
      </c>
      <c r="O22" s="23">
        <v>0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53">
        <v>1979</v>
      </c>
      <c r="B23" s="21">
        <v>1</v>
      </c>
      <c r="C23" s="21">
        <v>0</v>
      </c>
      <c r="D23" s="21">
        <v>0</v>
      </c>
      <c r="E23" s="21">
        <v>0</v>
      </c>
      <c r="F23" s="21">
        <v>1.0900000000000001</v>
      </c>
      <c r="G23" s="21">
        <v>0</v>
      </c>
      <c r="H23" s="21">
        <v>0</v>
      </c>
      <c r="I23" s="21">
        <v>0</v>
      </c>
      <c r="J23" s="21">
        <v>1.59</v>
      </c>
      <c r="K23" s="21">
        <v>1.05</v>
      </c>
      <c r="L23" s="21" t="s">
        <v>11</v>
      </c>
      <c r="M23" s="21" t="s">
        <v>11</v>
      </c>
      <c r="N23" s="21">
        <v>0</v>
      </c>
      <c r="O23" s="23">
        <v>0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54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32"/>
      <c r="Q24" s="31"/>
      <c r="R24" s="33"/>
    </row>
    <row r="25" spans="1:18" ht="15" customHeight="1" x14ac:dyDescent="0.25">
      <c r="A25" s="42">
        <v>1980</v>
      </c>
      <c r="B25" s="17">
        <v>1.1000000000000001</v>
      </c>
      <c r="C25" s="17">
        <v>0</v>
      </c>
      <c r="D25" s="17">
        <v>0</v>
      </c>
      <c r="E25" s="17">
        <v>0</v>
      </c>
      <c r="F25" s="17">
        <v>1.32</v>
      </c>
      <c r="G25" s="17">
        <v>0</v>
      </c>
      <c r="H25" s="17">
        <v>0.22</v>
      </c>
      <c r="I25" s="17">
        <v>0</v>
      </c>
      <c r="J25" s="17">
        <v>1.88</v>
      </c>
      <c r="K25" s="17">
        <v>1.08</v>
      </c>
      <c r="L25" s="21" t="s">
        <v>11</v>
      </c>
      <c r="M25" s="21" t="s">
        <v>11</v>
      </c>
      <c r="N25" s="17">
        <v>0</v>
      </c>
      <c r="O25" s="25">
        <v>0</v>
      </c>
      <c r="P25" s="24">
        <f>SUM(B25+F25+H25+J25+N25)</f>
        <v>4.5199999999999996</v>
      </c>
      <c r="Q25" s="17">
        <f>SUM(C25+G25+I25+K25+O25)</f>
        <v>1.08</v>
      </c>
      <c r="R25" s="25">
        <f>SUM(P25:Q25)</f>
        <v>5.6</v>
      </c>
    </row>
    <row r="26" spans="1:18" ht="15" customHeight="1" x14ac:dyDescent="0.25">
      <c r="A26" s="53">
        <v>1981</v>
      </c>
      <c r="B26" s="21">
        <v>1.19</v>
      </c>
      <c r="C26" s="21">
        <v>0</v>
      </c>
      <c r="D26" s="21">
        <v>0</v>
      </c>
      <c r="E26" s="21">
        <v>0</v>
      </c>
      <c r="F26" s="21">
        <v>1.36</v>
      </c>
      <c r="G26" s="21">
        <v>0</v>
      </c>
      <c r="H26" s="21">
        <v>0.18</v>
      </c>
      <c r="I26" s="21">
        <v>0</v>
      </c>
      <c r="J26" s="21">
        <v>1.8</v>
      </c>
      <c r="K26" s="21">
        <v>1.32</v>
      </c>
      <c r="L26" s="21" t="s">
        <v>11</v>
      </c>
      <c r="M26" s="21" t="s">
        <v>11</v>
      </c>
      <c r="N26" s="21">
        <v>0</v>
      </c>
      <c r="O26" s="23">
        <v>0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53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3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53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3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53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3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54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32"/>
      <c r="Q30" s="31"/>
      <c r="R30" s="33"/>
    </row>
    <row r="31" spans="1:18" ht="15" customHeight="1" x14ac:dyDescent="0.25">
      <c r="A31" s="42">
        <v>1985</v>
      </c>
      <c r="B31" s="17">
        <v>1.19</v>
      </c>
      <c r="C31" s="17">
        <v>0</v>
      </c>
      <c r="D31" s="17">
        <v>0</v>
      </c>
      <c r="E31" s="17">
        <v>0</v>
      </c>
      <c r="F31" s="17">
        <v>2.17</v>
      </c>
      <c r="G31" s="17">
        <v>0</v>
      </c>
      <c r="H31" s="17">
        <v>0.41</v>
      </c>
      <c r="I31" s="17">
        <v>2.2799999999999998</v>
      </c>
      <c r="J31" s="17">
        <v>10.37</v>
      </c>
      <c r="K31" s="17">
        <v>2.17</v>
      </c>
      <c r="L31" s="17">
        <v>0</v>
      </c>
      <c r="M31" s="17">
        <v>0</v>
      </c>
      <c r="N31" s="17">
        <v>0</v>
      </c>
      <c r="O31" s="25">
        <v>0</v>
      </c>
      <c r="P31" s="24">
        <f>SUM(B31+F31+H31+J31+L31+N31)</f>
        <v>14.14</v>
      </c>
      <c r="Q31" s="17">
        <f>SUM(C31+G31+I31+K31+M31+O31)</f>
        <v>4.45</v>
      </c>
      <c r="R31" s="25">
        <f>SUM(P31:Q31)</f>
        <v>18.59</v>
      </c>
    </row>
    <row r="32" spans="1:18" ht="15" customHeight="1" x14ac:dyDescent="0.25">
      <c r="A32" s="53">
        <v>1986</v>
      </c>
      <c r="B32" s="17">
        <v>1.25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3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53">
        <v>1987</v>
      </c>
      <c r="B33" s="17">
        <v>1.33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53">
        <v>1988</v>
      </c>
      <c r="B34" s="17">
        <v>1.35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3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53">
        <v>1989</v>
      </c>
      <c r="B35" s="17">
        <v>1.48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3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5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2"/>
      <c r="Q36" s="31"/>
      <c r="R36" s="33"/>
    </row>
    <row r="37" spans="1:18" ht="15" customHeight="1" x14ac:dyDescent="0.25">
      <c r="A37" s="42">
        <v>1990</v>
      </c>
      <c r="B37" s="17">
        <v>1.58</v>
      </c>
      <c r="C37" s="17">
        <v>0</v>
      </c>
      <c r="D37" s="17">
        <v>0</v>
      </c>
      <c r="E37" s="17">
        <v>0</v>
      </c>
      <c r="F37" s="17">
        <v>2.15</v>
      </c>
      <c r="G37" s="17">
        <v>0</v>
      </c>
      <c r="H37" s="17">
        <v>0.36</v>
      </c>
      <c r="I37" s="17">
        <v>1.7</v>
      </c>
      <c r="J37" s="17">
        <v>17.14</v>
      </c>
      <c r="K37" s="17">
        <v>1.34</v>
      </c>
      <c r="L37" s="17">
        <v>0.28999999999999998</v>
      </c>
      <c r="M37" s="17">
        <v>0</v>
      </c>
      <c r="N37" s="17">
        <v>0</v>
      </c>
      <c r="O37" s="25">
        <v>0</v>
      </c>
      <c r="P37" s="24">
        <f>SUM(B37+F37+H37+J37+L37+N37)</f>
        <v>21.52</v>
      </c>
      <c r="Q37" s="17">
        <f>SUM(C37+G37+I37+K37+M37+O37)</f>
        <v>3.04</v>
      </c>
      <c r="R37" s="25">
        <f>SUM(P37:Q37)</f>
        <v>24.56</v>
      </c>
    </row>
    <row r="38" spans="1:18" ht="15" customHeight="1" x14ac:dyDescent="0.25">
      <c r="A38" s="53">
        <v>1991</v>
      </c>
      <c r="B38" s="17">
        <v>1.88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3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53">
        <v>1992</v>
      </c>
      <c r="B39" s="17">
        <v>1.59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3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53">
        <v>1993</v>
      </c>
      <c r="B40" s="17">
        <v>1.76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3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53">
        <v>1994</v>
      </c>
      <c r="B41" s="17">
        <v>1.69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3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5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32"/>
      <c r="Q42" s="31"/>
      <c r="R42" s="33"/>
    </row>
    <row r="43" spans="1:18" ht="15" customHeight="1" x14ac:dyDescent="0.25">
      <c r="A43" s="42">
        <v>1995</v>
      </c>
      <c r="B43" s="17">
        <v>1.85</v>
      </c>
      <c r="C43" s="17">
        <v>0</v>
      </c>
      <c r="D43" s="17">
        <v>0</v>
      </c>
      <c r="E43" s="17">
        <v>0</v>
      </c>
      <c r="F43" s="17">
        <v>3.66</v>
      </c>
      <c r="G43" s="17">
        <v>0</v>
      </c>
      <c r="H43" s="17">
        <v>7.0000000000000007E-2</v>
      </c>
      <c r="I43" s="17">
        <v>2</v>
      </c>
      <c r="J43" s="17">
        <v>15.19</v>
      </c>
      <c r="K43" s="17">
        <v>0.49</v>
      </c>
      <c r="L43" s="17">
        <v>0.16</v>
      </c>
      <c r="M43" s="17">
        <v>0</v>
      </c>
      <c r="N43" s="17">
        <v>0</v>
      </c>
      <c r="O43" s="25">
        <v>0</v>
      </c>
      <c r="P43" s="24">
        <f>SUM(B43+F43+H43+J43+L43+N43)</f>
        <v>20.93</v>
      </c>
      <c r="Q43" s="17">
        <f>SUM(C43+G43+I43+K43+M43+O43)</f>
        <v>2.4900000000000002</v>
      </c>
      <c r="R43" s="25">
        <f>SUM(P43:Q43)</f>
        <v>23.42</v>
      </c>
    </row>
    <row r="44" spans="1:18" ht="15" customHeight="1" x14ac:dyDescent="0.25">
      <c r="A44" s="53">
        <v>1996</v>
      </c>
      <c r="B44" s="17">
        <v>1.86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3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53">
        <v>1997</v>
      </c>
      <c r="B45" s="17">
        <v>1.94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3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53">
        <v>1998</v>
      </c>
      <c r="B46" s="17">
        <v>1.96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3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53">
        <v>1999</v>
      </c>
      <c r="B47" s="21">
        <v>1.92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3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54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32"/>
      <c r="Q48" s="31"/>
      <c r="R48" s="33"/>
    </row>
    <row r="49" spans="1:18" ht="15" customHeight="1" x14ac:dyDescent="0.25">
      <c r="A49" s="42">
        <v>2000</v>
      </c>
      <c r="B49" s="21">
        <v>2.16</v>
      </c>
      <c r="C49" s="21">
        <v>0</v>
      </c>
      <c r="D49" s="21">
        <v>0</v>
      </c>
      <c r="E49" s="21">
        <v>0</v>
      </c>
      <c r="F49" s="21">
        <v>3.95</v>
      </c>
      <c r="G49" s="21">
        <v>0</v>
      </c>
      <c r="H49" s="21">
        <v>0.06</v>
      </c>
      <c r="I49" s="21">
        <v>1.96</v>
      </c>
      <c r="J49" s="21">
        <v>21.82</v>
      </c>
      <c r="K49" s="21">
        <v>0.63</v>
      </c>
      <c r="L49" s="21">
        <v>0.45</v>
      </c>
      <c r="M49" s="21">
        <v>0.04</v>
      </c>
      <c r="N49" s="21">
        <v>0</v>
      </c>
      <c r="O49" s="23">
        <v>0</v>
      </c>
      <c r="P49" s="27">
        <f>SUM(B49+F49+H49+J49+L49+N49)</f>
        <v>28.44</v>
      </c>
      <c r="Q49" s="28">
        <f>SUM(C49+G49+I49+K49+M49+O49)</f>
        <v>2.63</v>
      </c>
      <c r="R49" s="29">
        <f>SUM(P49:Q49)</f>
        <v>31.07</v>
      </c>
    </row>
    <row r="50" spans="1:18" ht="15" customHeight="1" x14ac:dyDescent="0.25">
      <c r="A50" s="53">
        <v>2001</v>
      </c>
      <c r="B50" s="17">
        <v>2.0299999999999998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53">
        <v>2002</v>
      </c>
      <c r="B51" s="17">
        <v>1.8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53">
        <v>2003</v>
      </c>
      <c r="B52" s="17">
        <v>1.77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53">
        <v>2004</v>
      </c>
      <c r="B53" s="21">
        <v>1.87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5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2"/>
      <c r="Q54" s="31"/>
      <c r="R54" s="33"/>
    </row>
    <row r="55" spans="1:18" ht="15" customHeight="1" x14ac:dyDescent="0.25">
      <c r="A55" s="42">
        <v>2005</v>
      </c>
      <c r="B55" s="21">
        <v>1.79</v>
      </c>
      <c r="C55" s="21">
        <v>0</v>
      </c>
      <c r="D55" s="21">
        <v>0</v>
      </c>
      <c r="E55" s="21">
        <v>0</v>
      </c>
      <c r="F55" s="21">
        <v>2.85</v>
      </c>
      <c r="G55" s="21">
        <v>0</v>
      </c>
      <c r="H55" s="21">
        <v>0.08</v>
      </c>
      <c r="I55" s="21">
        <v>2.41</v>
      </c>
      <c r="J55" s="21">
        <v>20.73</v>
      </c>
      <c r="K55" s="21">
        <v>0.5</v>
      </c>
      <c r="L55" s="21">
        <v>0.41</v>
      </c>
      <c r="M55" s="21">
        <v>0.05</v>
      </c>
      <c r="N55" s="21">
        <v>0</v>
      </c>
      <c r="O55" s="23">
        <v>0</v>
      </c>
      <c r="P55" s="27">
        <f>SUM(B55+F55+H55+J55+L55+N55)</f>
        <v>25.86</v>
      </c>
      <c r="Q55" s="28">
        <f>SUM(C55+G55+I55+K55+M55+O55)</f>
        <v>2.96</v>
      </c>
      <c r="R55" s="29">
        <f>SUM(P55:Q55)</f>
        <v>28.82</v>
      </c>
    </row>
    <row r="56" spans="1:18" ht="15" x14ac:dyDescent="0.25">
      <c r="A56" s="42">
        <v>2006</v>
      </c>
      <c r="B56" s="43">
        <v>1.65</v>
      </c>
      <c r="C56" s="43">
        <v>0</v>
      </c>
      <c r="D56" s="43">
        <v>0</v>
      </c>
      <c r="E56" s="43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2">
        <v>2007</v>
      </c>
      <c r="B57" s="28">
        <v>1.83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2">
        <v>2008</v>
      </c>
      <c r="B58" s="28">
        <v>1.72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2">
        <v>2009</v>
      </c>
      <c r="B59" s="28">
        <v>1.56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7">
        <v>1.48</v>
      </c>
      <c r="C61" s="37">
        <v>0</v>
      </c>
      <c r="D61" s="37">
        <v>0</v>
      </c>
      <c r="E61" s="37">
        <v>0</v>
      </c>
      <c r="F61" s="49">
        <v>1.94</v>
      </c>
      <c r="G61" s="49">
        <v>0</v>
      </c>
      <c r="H61" s="49">
        <v>0.15</v>
      </c>
      <c r="I61" s="49">
        <v>0</v>
      </c>
      <c r="J61" s="49">
        <v>27.99</v>
      </c>
      <c r="K61" s="49">
        <v>0.57999999999999996</v>
      </c>
      <c r="L61" s="49">
        <v>0.38</v>
      </c>
      <c r="M61" s="49">
        <v>0.04</v>
      </c>
      <c r="N61" s="49">
        <v>0</v>
      </c>
      <c r="O61" s="56">
        <v>0</v>
      </c>
      <c r="P61" s="36">
        <v>31.94</v>
      </c>
      <c r="Q61" s="37">
        <v>0.62</v>
      </c>
      <c r="R61" s="38">
        <v>32.56</v>
      </c>
    </row>
    <row r="62" spans="1:18" x14ac:dyDescent="0.2">
      <c r="A62" s="50" t="s">
        <v>20</v>
      </c>
    </row>
    <row r="63" spans="1:18" x14ac:dyDescent="0.2">
      <c r="A63" s="50" t="s">
        <v>25</v>
      </c>
    </row>
    <row r="64" spans="1:18" x14ac:dyDescent="0.2">
      <c r="A64" s="50" t="s">
        <v>22</v>
      </c>
    </row>
    <row r="65" spans="1:4" x14ac:dyDescent="0.2">
      <c r="A65" s="50" t="s">
        <v>23</v>
      </c>
    </row>
    <row r="66" spans="1:4" x14ac:dyDescent="0.2">
      <c r="A66" s="50" t="s">
        <v>19</v>
      </c>
    </row>
    <row r="67" spans="1:4" x14ac:dyDescent="0.2">
      <c r="A67" s="57" t="s">
        <v>26</v>
      </c>
      <c r="C67" s="4"/>
      <c r="D67" s="4"/>
    </row>
    <row r="68" spans="1:4" x14ac:dyDescent="0.2"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3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2014-09-30T15:14:40Z</cp:lastPrinted>
  <dcterms:created xsi:type="dcterms:W3CDTF">1996-02-28T21:05:17Z</dcterms:created>
  <dcterms:modified xsi:type="dcterms:W3CDTF">2014-09-30T15:17:43Z</dcterms:modified>
</cp:coreProperties>
</file>